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12-2023 - Recapeamento Ruas do Centro\"/>
    </mc:Choice>
  </mc:AlternateContent>
  <bookViews>
    <workbookView xWindow="0" yWindow="0" windowWidth="24000" windowHeight="97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21" i="1"/>
  <c r="D21" i="1"/>
  <c r="H20" i="1"/>
  <c r="D20" i="1"/>
  <c r="D18" i="1"/>
  <c r="D16" i="1"/>
  <c r="D14" i="1"/>
  <c r="D15" i="1" s="1"/>
  <c r="D13" i="1"/>
  <c r="H11" i="1"/>
  <c r="D11" i="1"/>
  <c r="H10" i="1"/>
  <c r="H9" i="1" s="1"/>
  <c r="D10" i="1"/>
  <c r="H19" i="1" l="1"/>
  <c r="H22" i="1"/>
</calcChain>
</file>

<file path=xl/sharedStrings.xml><?xml version="1.0" encoding="utf-8"?>
<sst xmlns="http://schemas.openxmlformats.org/spreadsheetml/2006/main" count="61" uniqueCount="55">
  <si>
    <t>PLANILHA ORÇAMENTÁRIA</t>
  </si>
  <si>
    <t>OBRA:</t>
  </si>
  <si>
    <t>EXECUÇÃO DE RECAPEAMENTO ASFÁLTICO EM VIAS DO MUNICÍPIO</t>
  </si>
  <si>
    <t>LOCAL:</t>
  </si>
  <si>
    <t>CENTRO</t>
  </si>
  <si>
    <t>REFERÊNCIA:</t>
  </si>
  <si>
    <t>BOLETIM CDHU VERSÃO 189 / SIURB INFRA 12/2022 / DER DEZEMBRO/2022</t>
  </si>
  <si>
    <t>BDI:</t>
  </si>
  <si>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</si>
  <si>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</si>
  <si>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</si>
  <si>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</si>
  <si>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</si>
  <si>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</si>
  <si>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</si>
  <si>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</si>
  <si>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1.</t>
  </si>
  <si>
    <t>RECUPERAÇÃO DE PAVIMENTO</t>
  </si>
  <si>
    <t>1.1</t>
  </si>
  <si>
    <t>23.13.07.01.99 DER</t>
  </si>
  <si>
    <t>Reciclagem capa / base com adição de 4% de cimento</t>
  </si>
  <si>
    <t>m³</t>
  </si>
  <si>
    <t>1.2</t>
  </si>
  <si>
    <t>54.03.240</t>
  </si>
  <si>
    <t>Imprimação betuminosa impermeabilizante</t>
  </si>
  <si>
    <t>m²</t>
  </si>
  <si>
    <t>2.</t>
  </si>
  <si>
    <t>RECAPEAMENTO ASFÁLTICO</t>
  </si>
  <si>
    <t>2.1</t>
  </si>
  <si>
    <t>03.07.070</t>
  </si>
  <si>
    <t>Fresagem de pavimento asfáltico com espessura até 5 cm, inclusive acomodação do material</t>
  </si>
  <si>
    <t>2.2</t>
  </si>
  <si>
    <t>54.03.230</t>
  </si>
  <si>
    <t>Imprimação betuminosa ligante</t>
  </si>
  <si>
    <t>2.3</t>
  </si>
  <si>
    <t>54.03.210</t>
  </si>
  <si>
    <t>Camada de rolamento em concreto betuminoso usinado quente - CBUQ</t>
  </si>
  <si>
    <t>2.4</t>
  </si>
  <si>
    <t>062100 SIURB INFRA</t>
  </si>
  <si>
    <t>Levantamento ou rebaixamento de tampao de poço de visita</t>
  </si>
  <si>
    <t>unid.</t>
  </si>
  <si>
    <t>3.</t>
  </si>
  <si>
    <t>SINALIZAÇÃO VIÁRIA</t>
  </si>
  <si>
    <t>3.1</t>
  </si>
  <si>
    <t>70.02.010</t>
  </si>
  <si>
    <t>Sinalização horizontal com tinta vinílica ou acrílica</t>
  </si>
  <si>
    <t>4.</t>
  </si>
  <si>
    <t>DRENAGEM DE ÁGUAS PLUVIAIS - SARJETÃO</t>
  </si>
  <si>
    <t>4.1</t>
  </si>
  <si>
    <t>03.01.240</t>
  </si>
  <si>
    <t>Demolição mecanizada de pavimento ou piso em concreto, inclusive fragmentação, carregamento, transporte até 1 quilômetro e descarregamento</t>
  </si>
  <si>
    <t>4.2</t>
  </si>
  <si>
    <t>54.06.170</t>
  </si>
  <si>
    <t>Sarjeta ou sarjetão moldado no local, tipo PMSP em concreto com fck 25 MPa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</si>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</sst>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2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APE_CENTRO_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PLANILHA"/>
      <sheetName val="MEMÓRIA CÁLCULO"/>
      <sheetName val="MEMÓRIA SINALIZAÇÃO VIÁRIA"/>
    </sheetNames>
    <sheetDataSet>
      <sheetData sheetId="0"/>
      <sheetData sheetId="1"/>
      <sheetData sheetId="2">
        <row r="9">
          <cell r="B9">
            <v>3147.8999999999996</v>
          </cell>
          <cell r="C9">
            <v>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15" sqref="I15"/>
    </sheetView>
  </sheetViews>
  <sheetFormatPr defaultRowHeight="15" x14ac:dyDescent="0.25"/>
  <cols>
    <col min="1" max="1" width="12.5703125" customWidth="1"/>
    <col min="2" max="2" width="14.85546875" customWidth="1"/>
    <col min="3" max="3" width="46" customWidth="1"/>
    <col min="4" max="4" width="11.28515625" customWidth="1"/>
    <col min="6" max="6" width="13.5703125" customWidth="1"/>
    <col min="7" max="7" width="14.140625" customWidth="1"/>
    <col min="8" max="8" width="18" customWidth="1"/>
  </cols>
  <sheetData>
    <row r="1" spans="1:8" ht="18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3" t="s">
        <v>1</v>
      </c>
      <c r="B3" s="4" t="s">
        <v>2</v>
      </c>
      <c r="C3" s="4"/>
      <c r="D3" s="4"/>
      <c r="E3" s="4"/>
      <c r="F3" s="4"/>
      <c r="G3" s="4"/>
      <c r="H3" s="4"/>
    </row>
    <row r="4" spans="1:8" x14ac:dyDescent="0.25">
      <c r="A4" s="3" t="s">
        <v>3</v>
      </c>
      <c r="B4" s="4" t="s">
        <v>4</v>
      </c>
      <c r="C4" s="4"/>
      <c r="D4" s="4"/>
      <c r="E4" s="4"/>
      <c r="F4" s="4"/>
      <c r="G4" s="4"/>
      <c r="H4" s="4"/>
    </row>
    <row r="5" spans="1:8" x14ac:dyDescent="0.25">
      <c r="A5" s="5" t="s">
        <v>5</v>
      </c>
      <c r="B5" s="4" t="s">
        <v>6</v>
      </c>
      <c r="C5" s="4"/>
      <c r="D5" s="4"/>
      <c r="E5" s="4"/>
      <c r="F5" s="4"/>
      <c r="G5" s="4"/>
      <c r="H5" s="4"/>
    </row>
    <row r="6" spans="1:8" x14ac:dyDescent="0.25">
      <c r="A6" s="3" t="s">
        <v>7</v>
      </c>
      <c r="B6" s="6">
        <v>0.2</v>
      </c>
      <c r="D6" s="7"/>
      <c r="E6" s="8"/>
      <c r="F6" s="7"/>
      <c r="G6" s="7"/>
      <c r="H6" s="8"/>
    </row>
    <row r="7" spans="1:8" x14ac:dyDescent="0.25">
      <c r="A7" s="8"/>
      <c r="B7" s="9"/>
      <c r="D7" s="7"/>
      <c r="E7" s="8"/>
      <c r="F7" s="7"/>
      <c r="G7" s="7"/>
      <c r="H7" s="8"/>
    </row>
    <row r="8" spans="1:8" ht="45" x14ac:dyDescent="0.25">
      <c r="A8" s="10" t="s">
        <v>8</v>
      </c>
      <c r="B8" s="11" t="s">
        <v>9</v>
      </c>
      <c r="C8" s="12" t="s">
        <v>10</v>
      </c>
      <c r="D8" s="13" t="s">
        <v>11</v>
      </c>
      <c r="E8" s="11" t="s">
        <v>12</v>
      </c>
      <c r="F8" s="13" t="s">
        <v>13</v>
      </c>
      <c r="G8" s="13" t="s">
        <v>14</v>
      </c>
      <c r="H8" s="11" t="s">
        <v>15</v>
      </c>
    </row>
    <row r="9" spans="1:8" x14ac:dyDescent="0.25">
      <c r="A9" s="14" t="s">
        <v>16</v>
      </c>
      <c r="B9" s="15" t="s">
        <v>17</v>
      </c>
      <c r="C9" s="16"/>
      <c r="D9" s="17"/>
      <c r="E9" s="18"/>
      <c r="F9" s="17"/>
      <c r="G9" s="17"/>
      <c r="H9" s="19">
        <f>SUM(H10:H11)</f>
        <v>0</v>
      </c>
    </row>
    <row r="10" spans="1:8" ht="30" x14ac:dyDescent="0.25">
      <c r="A10" s="20" t="s">
        <v>18</v>
      </c>
      <c r="B10" s="20" t="s">
        <v>19</v>
      </c>
      <c r="C10" s="21" t="s">
        <v>20</v>
      </c>
      <c r="D10" s="22">
        <f>'[1]MEMÓRIA CÁLCULO'!D9*0.2</f>
        <v>0</v>
      </c>
      <c r="E10" s="20" t="s">
        <v>21</v>
      </c>
      <c r="F10" s="22"/>
      <c r="G10" s="22"/>
      <c r="H10" s="23">
        <f>G10*D10</f>
        <v>0</v>
      </c>
    </row>
    <row r="11" spans="1:8" x14ac:dyDescent="0.25">
      <c r="A11" s="20" t="s">
        <v>22</v>
      </c>
      <c r="B11" s="24" t="s">
        <v>23</v>
      </c>
      <c r="C11" s="25" t="s">
        <v>24</v>
      </c>
      <c r="D11" s="22">
        <f>'[1]MEMÓRIA CÁLCULO'!D9</f>
        <v>0</v>
      </c>
      <c r="E11" s="20" t="s">
        <v>25</v>
      </c>
      <c r="F11" s="22"/>
      <c r="G11" s="22"/>
      <c r="H11" s="23">
        <f>G11*D11</f>
        <v>0</v>
      </c>
    </row>
    <row r="12" spans="1:8" x14ac:dyDescent="0.25">
      <c r="A12" s="14" t="s">
        <v>26</v>
      </c>
      <c r="B12" s="15" t="s">
        <v>27</v>
      </c>
      <c r="C12" s="16"/>
      <c r="D12" s="17"/>
      <c r="E12" s="18"/>
      <c r="F12" s="17"/>
      <c r="G12" s="17"/>
      <c r="H12" s="19"/>
    </row>
    <row r="13" spans="1:8" ht="30" x14ac:dyDescent="0.25">
      <c r="A13" s="26" t="s">
        <v>28</v>
      </c>
      <c r="B13" s="26" t="s">
        <v>29</v>
      </c>
      <c r="C13" s="27" t="s">
        <v>30</v>
      </c>
      <c r="D13" s="28">
        <f>'[1]MEMÓRIA CÁLCULO'!B9-'[1]MEMÓRIA CÁLCULO'!D9</f>
        <v>3147.8999999999996</v>
      </c>
      <c r="E13" s="26" t="s">
        <v>25</v>
      </c>
      <c r="F13" s="28"/>
      <c r="G13" s="28"/>
      <c r="H13" s="29">
        <f>G13*D13</f>
        <v>0</v>
      </c>
    </row>
    <row r="14" spans="1:8" x14ac:dyDescent="0.25">
      <c r="A14" s="26" t="s">
        <v>31</v>
      </c>
      <c r="B14" s="26" t="s">
        <v>32</v>
      </c>
      <c r="C14" s="30" t="s">
        <v>33</v>
      </c>
      <c r="D14" s="28">
        <f>'[1]MEMÓRIA CÁLCULO'!B9</f>
        <v>3147.8999999999996</v>
      </c>
      <c r="E14" s="26" t="s">
        <v>25</v>
      </c>
      <c r="F14" s="28"/>
      <c r="G14" s="28"/>
      <c r="H14" s="29">
        <f t="shared" ref="H14:H16" si="0">G14*D14</f>
        <v>0</v>
      </c>
    </row>
    <row r="15" spans="1:8" ht="30" x14ac:dyDescent="0.25">
      <c r="A15" s="26" t="s">
        <v>34</v>
      </c>
      <c r="B15" s="26" t="s">
        <v>35</v>
      </c>
      <c r="C15" s="31" t="s">
        <v>36</v>
      </c>
      <c r="D15" s="28">
        <f>D14*0.03</f>
        <v>94.436999999999983</v>
      </c>
      <c r="E15" s="26" t="s">
        <v>21</v>
      </c>
      <c r="F15" s="28"/>
      <c r="G15" s="28"/>
      <c r="H15" s="29">
        <f t="shared" si="0"/>
        <v>0</v>
      </c>
    </row>
    <row r="16" spans="1:8" ht="30" x14ac:dyDescent="0.25">
      <c r="A16" s="26" t="s">
        <v>37</v>
      </c>
      <c r="B16" s="32" t="s">
        <v>38</v>
      </c>
      <c r="C16" s="31" t="s">
        <v>39</v>
      </c>
      <c r="D16" s="28">
        <f>'[1]MEMÓRIA CÁLCULO'!C9</f>
        <v>2</v>
      </c>
      <c r="E16" s="26" t="s">
        <v>40</v>
      </c>
      <c r="F16" s="28"/>
      <c r="G16" s="28"/>
      <c r="H16" s="29">
        <f t="shared" si="0"/>
        <v>0</v>
      </c>
    </row>
    <row r="17" spans="1:8" x14ac:dyDescent="0.25">
      <c r="A17" s="33" t="s">
        <v>41</v>
      </c>
      <c r="B17" s="34" t="s">
        <v>42</v>
      </c>
      <c r="C17" s="35"/>
      <c r="D17" s="36"/>
      <c r="E17" s="37"/>
      <c r="F17" s="36"/>
      <c r="G17" s="36"/>
      <c r="H17" s="38"/>
    </row>
    <row r="18" spans="1:8" x14ac:dyDescent="0.25">
      <c r="A18" s="26" t="s">
        <v>43</v>
      </c>
      <c r="B18" s="39" t="s">
        <v>44</v>
      </c>
      <c r="C18" s="40" t="s">
        <v>45</v>
      </c>
      <c r="D18" s="41" t="e">
        <f>'[1]MEMÓRIA SINALIZAÇÃO VIÁRIA'!#REF!</f>
        <v>#REF!</v>
      </c>
      <c r="E18" s="39" t="s">
        <v>25</v>
      </c>
      <c r="F18" s="41"/>
      <c r="G18" s="41"/>
      <c r="H18" s="42"/>
    </row>
    <row r="19" spans="1:8" x14ac:dyDescent="0.25">
      <c r="A19" s="33" t="s">
        <v>46</v>
      </c>
      <c r="B19" s="34" t="s">
        <v>47</v>
      </c>
      <c r="C19" s="35"/>
      <c r="D19" s="36"/>
      <c r="E19" s="37"/>
      <c r="F19" s="36"/>
      <c r="G19" s="36"/>
      <c r="H19" s="38">
        <f>SUM(H20:H21)</f>
        <v>0</v>
      </c>
    </row>
    <row r="20" spans="1:8" ht="45" x14ac:dyDescent="0.25">
      <c r="A20" s="26" t="s">
        <v>48</v>
      </c>
      <c r="B20" s="26" t="s">
        <v>49</v>
      </c>
      <c r="C20" s="31" t="s">
        <v>50</v>
      </c>
      <c r="D20" s="28">
        <f>'[1]MEMÓRIA CÁLCULO'!D13</f>
        <v>0</v>
      </c>
      <c r="E20" s="26" t="s">
        <v>25</v>
      </c>
      <c r="F20" s="28"/>
      <c r="G20" s="28"/>
      <c r="H20" s="29">
        <f>G20*D20</f>
        <v>0</v>
      </c>
    </row>
    <row r="21" spans="1:8" ht="30" x14ac:dyDescent="0.25">
      <c r="A21" s="26" t="s">
        <v>51</v>
      </c>
      <c r="B21" s="26" t="s">
        <v>52</v>
      </c>
      <c r="C21" s="43" t="s">
        <v>53</v>
      </c>
      <c r="D21" s="28">
        <f>'[1]MEMÓRIA CÁLCULO'!F13</f>
        <v>0</v>
      </c>
      <c r="E21" s="26" t="s">
        <v>21</v>
      </c>
      <c r="F21" s="28"/>
      <c r="G21" s="28"/>
      <c r="H21" s="42">
        <f>G21*D21</f>
        <v>0</v>
      </c>
    </row>
    <row r="22" spans="1:8" x14ac:dyDescent="0.25">
      <c r="A22" s="44" t="s">
        <v>54</v>
      </c>
      <c r="B22" s="45"/>
      <c r="C22" s="45"/>
      <c r="D22" s="45"/>
      <c r="E22" s="45"/>
      <c r="F22" s="45"/>
      <c r="G22" s="46"/>
      <c r="H22" s="47">
        <f>H19+H17+H12+H9</f>
        <v>0</v>
      </c>
    </row>
  </sheetData>
  <mergeCells count="9">
    <mergeCell ref="B17:C17"/>
    <mergeCell ref="B19:C19"/>
    <mergeCell ref="A22:G22"/>
    <mergeCell ref="A1:H1"/>
    <mergeCell ref="B3:H3"/>
    <mergeCell ref="B4:H4"/>
    <mergeCell ref="B5:H5"/>
    <mergeCell ref="B9:C9"/>
    <mergeCell ref="B12:C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2023-05-22T11:15:16Z</dcterms:created>
  <dcterms:modified xsi:type="dcterms:W3CDTF">2023-05-22T11:16:17Z</dcterms:modified>
</cp:coreProperties>
</file>